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systemhub-my.sharepoint.com/personal/juho_putkonen_finago_com/Documents/A+ tili - Baas-LPC2JQ8HT/Ediste material/"/>
    </mc:Choice>
  </mc:AlternateContent>
  <xr:revisionPtr revIDLastSave="7" documentId="8_{88D59C12-E6DB-4C25-A0A9-B67E25901C65}" xr6:coauthVersionLast="47" xr6:coauthVersionMax="47" xr10:uidLastSave="{126CE490-7859-4239-924A-50A20B27377B}"/>
  <bookViews>
    <workbookView xWindow="-120" yWindow="-120" windowWidth="29040" windowHeight="15840" xr2:uid="{00000000-000D-0000-FFFF-FFFF00000000}"/>
  </bookViews>
  <sheets>
    <sheet name="Hyötylaskel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4" i="1"/>
  <c r="D17" i="1"/>
  <c r="D13" i="1"/>
  <c r="C18" i="1"/>
  <c r="D16" i="1"/>
  <c r="D15" i="1"/>
  <c r="D14" i="1"/>
  <c r="D18" i="1" l="1"/>
  <c r="D23" i="1" l="1"/>
  <c r="D24" i="1" s="1"/>
  <c r="D26" i="1"/>
  <c r="D27" i="1" s="1"/>
</calcChain>
</file>

<file path=xl/sharedStrings.xml><?xml version="1.0" encoding="utf-8"?>
<sst xmlns="http://schemas.openxmlformats.org/spreadsheetml/2006/main" count="32" uniqueCount="30">
  <si>
    <t>Tilin kuukausihinta</t>
  </si>
  <si>
    <t>Perinteinen</t>
  </si>
  <si>
    <t>Todellinen hinta €/kk</t>
  </si>
  <si>
    <t>Tiedonsiirron kuukausihinta</t>
  </si>
  <si>
    <t>Päivittäisen tiliotteen noutokustannus</t>
  </si>
  <si>
    <t>Myyntilaskuja kuukaudessa</t>
  </si>
  <si>
    <t>Ostolaskuja kuukaudessa</t>
  </si>
  <si>
    <t>Noudettuja tiliotteita kuukaudessa</t>
  </si>
  <si>
    <t>Myyntilaskujen lähetyskustannus (viitteellinen)</t>
  </si>
  <si>
    <t>Ostolaskujen vastaanottokustannus (viitteellinen)</t>
  </si>
  <si>
    <t>Viitteellisen myyntilaskun lähetys</t>
  </si>
  <si>
    <t>Tiliotteen nouto pankista</t>
  </si>
  <si>
    <t>Viitteellisen ostolaskun vastaanotto</t>
  </si>
  <si>
    <t>Yhteensä</t>
  </si>
  <si>
    <t>WebServices-tiedonsiirron kuukausihinta</t>
  </si>
  <si>
    <t>€/kk</t>
  </si>
  <si>
    <t>Aineiston käsittelyt</t>
  </si>
  <si>
    <t>Aineiston käsittelymaksu</t>
  </si>
  <si>
    <t>Aineistojen käsittelymaksut</t>
  </si>
  <si>
    <t>Käyttöönottomaksut (tili + tiedonsiirtoyhteys)</t>
  </si>
  <si>
    <t>Ensimmäinen vuosi €/kk</t>
  </si>
  <si>
    <t>Toinen vuosi €/kk</t>
  </si>
  <si>
    <t>1. vuosi yht.</t>
  </si>
  <si>
    <t>2. vuosi yht.</t>
  </si>
  <si>
    <t>kpl</t>
  </si>
  <si>
    <t>Pankkiyhteyden transaktiomäärät</t>
  </si>
  <si>
    <t>Muokkaa sinisellä merkittyjä soluja.</t>
  </si>
  <si>
    <t>Perinteisen pankkipalvelun hinnasto</t>
  </si>
  <si>
    <t>Vuosikustannusten vertailu - Procountor Tili</t>
  </si>
  <si>
    <t>Procountor 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</si>
</sst>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Fabrik"/>
      <family val="3"/>
    </font>
    <font>
      <b/>
      <sz val="16"/>
      <color theme="0"/>
      <name val="Fabrik"/>
      <family val="3"/>
    </font>
    <font>
      <i/>
      <sz val="11"/>
      <color theme="1"/>
      <name val="Fabrik"/>
      <family val="3"/>
    </font>
    <font>
      <b/>
      <sz val="11"/>
      <color theme="1"/>
      <name val="Fabrik"/>
      <family val="3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7274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1" fillId="2" borderId="0" xfId="0" applyFont="1" applyFill="1"/>
    <xf numFmtId="164" fontId="1" fillId="2" borderId="0" xfId="0" applyNumberFormat="1" applyFont="1" applyFill="1"/>
    <xf numFmtId="164" fontId="1" fillId="3" borderId="0" xfId="0" applyNumberFormat="1" applyFont="1" applyFill="1"/>
    <xf numFmtId="164" fontId="1" fillId="0" borderId="0" xfId="0" applyNumberFormat="1" applyFont="1"/>
    <xf numFmtId="0" fontId="4" fillId="0" borderId="2" xfId="0" applyFont="1" applyBorder="1"/>
    <xf numFmtId="164" fontId="4" fillId="0" borderId="2" xfId="0" applyNumberFormat="1" applyFont="1" applyBorder="1"/>
    <xf numFmtId="0" fontId="1" fillId="0" borderId="1" xfId="0" applyFont="1" applyBorder="1"/>
    <xf numFmtId="0" fontId="1" fillId="4" borderId="0" xfId="0" applyFont="1" applyFill="1"/>
    <xf numFmtId="0" fontId="2" fillId="4" borderId="0" xfId="0" applyFont="1" applyFill="1"/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7274E"/>
      <color rgb="FFEDD6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abrik" panose="00000500000000000000" pitchFamily="50" charset="0"/>
                <a:ea typeface="+mn-ea"/>
                <a:cs typeface="+mn-cs"/>
              </a:defRPr>
            </a:pPr>
            <a:r>
              <a:rPr lang="en-US">
                <a:latin typeface="Fabrik" panose="00000500000000000000" pitchFamily="50" charset="0"/>
              </a:rPr>
              <a:t>Vuosikustannusten vertailu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abrik" panose="00000500000000000000" pitchFamily="50" charset="0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Hyötylaskelma!$B$24</c:f>
              <c:strCache>
                <c:ptCount val="1"/>
                <c:pt idx="0">
                  <c:v>1. vuosi yht.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7274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13-4C46-8D7A-6CC2E9D98187}"/>
              </c:ext>
            </c:extLst>
          </c:dPt>
          <c:dPt>
            <c:idx val="1"/>
            <c:invertIfNegative val="0"/>
            <c:bubble3D val="0"/>
            <c:spPr>
              <a:solidFill>
                <a:srgbClr val="27274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213-4C46-8D7A-6CC2E9D98187}"/>
              </c:ext>
            </c:extLst>
          </c:dPt>
          <c:dLbls>
            <c:numFmt formatCode="#,##0.0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27274E"/>
                    </a:solidFill>
                    <a:latin typeface="Fabrik" panose="00000500000000000000" pitchFamily="50" charset="0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Hyötylaskelma!$C$11:$D$11</c:f>
              <c:strCache>
                <c:ptCount val="2"/>
                <c:pt idx="0">
                  <c:v>Procountor Tili</c:v>
                </c:pt>
                <c:pt idx="1">
                  <c:v>Perinteinen</c:v>
                </c:pt>
              </c:strCache>
            </c:strRef>
          </c:cat>
          <c:val>
            <c:numRef>
              <c:f>Hyötylaskelma!$C$24:$D$24</c:f>
              <c:numCache>
                <c:formatCode>#\ ##0.00\ "€"</c:formatCode>
                <c:ptCount val="2"/>
                <c:pt idx="0">
                  <c:v>119.88</c:v>
                </c:pt>
                <c:pt idx="1">
                  <c:v>1099.6000000000001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2-408C-B650-0F572C94F1A3}"/>
            </c:ext>
          </c:extLst>
        </c:ser>
        <c:ser>
          <c:idx val="1"/>
          <c:order val="1"/>
          <c:tx>
            <c:strRef>
              <c:f>Hyötylaskelma!$B$27</c:f>
              <c:strCache>
                <c:ptCount val="1"/>
                <c:pt idx="0">
                  <c:v>2. vuosi yht.</c:v>
                </c:pt>
              </c:strCache>
            </c:strRef>
          </c:tx>
          <c:spPr>
            <a:solidFill>
              <a:srgbClr val="EDD6CA"/>
            </a:solidFill>
            <a:ln>
              <a:noFill/>
            </a:ln>
            <a:effectLst/>
          </c:spPr>
          <c:invertIfNegative val="0"/>
          <c:dLbls>
            <c:numFmt formatCode="#,##0.0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27274E"/>
                    </a:solidFill>
                    <a:latin typeface="Fabrik" panose="00000500000000000000" pitchFamily="50" charset="0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Hyötylaskelma!$C$11:$D$11</c:f>
              <c:strCache>
                <c:ptCount val="2"/>
                <c:pt idx="0">
                  <c:v>Procountor Tili</c:v>
                </c:pt>
                <c:pt idx="1">
                  <c:v>Perinteinen</c:v>
                </c:pt>
              </c:strCache>
            </c:strRef>
          </c:cat>
          <c:val>
            <c:numRef>
              <c:f>Hyötylaskelma!$C$27:$D$27</c:f>
              <c:numCache>
                <c:formatCode>#\ ##0.00\ "€"</c:formatCode>
                <c:ptCount val="2"/>
                <c:pt idx="0">
                  <c:v>119.88</c:v>
                </c:pt>
                <c:pt idx="1">
                  <c:v>849.60000000000014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52-408C-B650-0F572C94F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29912703"/>
        <c:axId val="1429913663"/>
      </c:barChart>
      <c:catAx>
        <c:axId val="142991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abrik" panose="00000500000000000000" pitchFamily="50" charset="0"/>
                <a:ea typeface="+mn-ea"/>
                <a:cs typeface="+mn-cs"/>
              </a:defRPr>
            </a:pPr>
            <a:endParaRPr lang="fi-FI"/>
          </a:p>
        </c:txPr>
        <c:crossAx val="1429913663"/>
        <c:crosses val="autoZero"/>
        <c:auto val="1"/>
        <c:lblAlgn val="ctr"/>
        <c:lblOffset val="100"/>
        <c:noMultiLvlLbl val="0"/>
      </c:catAx>
      <c:valAx>
        <c:axId val="1429913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abrik" panose="00000500000000000000" pitchFamily="50" charset="0"/>
                <a:ea typeface="+mn-ea"/>
                <a:cs typeface="+mn-cs"/>
              </a:defRPr>
            </a:pPr>
            <a:endParaRPr lang="fi-FI"/>
          </a:p>
        </c:txPr>
        <c:crossAx val="1429912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403224</xdr:colOff>
      <xdr:row>3</xdr:row>
      <xdr:rowOff>152400</xdr:rowOff>
    </xdr:from>
    <xdr:to>
      <xdr:col>13</xdr:col>
      <xdr:colOff>506016</xdr:colOff>
      <xdr:row>34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D59E0C-B764-6D56-C8FF-8788C2A632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4"/>
  <sheetViews>
    <sheetView showGridLines="0" tabSelected="1" topLeftCell="A2" zoomScale="115" zoomScaleNormal="160" workbookViewId="0">
      <selection activeCell="D33" sqref="D33"/>
    </sheetView>
  </sheetViews>
  <sheetFormatPr defaultColWidth="8.7109375" defaultRowHeight="14.25" x14ac:dyDescent="0.2"/>
  <cols>
    <col min="1" max="1" width="1.85546875" style="1" customWidth="1"/>
    <col min="2" max="2" width="55.85546875" style="1" customWidth="1"/>
    <col min="3" max="3" width="15.140625" style="1" customWidth="1"/>
    <col min="4" max="4" width="13.7109375" style="1" customWidth="1"/>
    <col min="5" max="5" width="12.5703125" style="1" customWidth="1"/>
    <col min="6" max="16384" width="8.7109375" style="1"/>
  </cols>
  <sheetData>
    <row r="2" spans="1:14" ht="19.5" x14ac:dyDescent="0.25">
      <c r="A2" s="12"/>
      <c r="B2" s="13" t="s">
        <v>28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">
      <c r="B3" s="2" t="s">
        <v>26</v>
      </c>
    </row>
    <row r="5" spans="1:14" x14ac:dyDescent="0.2">
      <c r="B5" s="3" t="s">
        <v>25</v>
      </c>
      <c r="C5" s="4" t="s">
        <v>24</v>
      </c>
    </row>
    <row r="6" spans="1:14" x14ac:dyDescent="0.2">
      <c r="B6" s="1" t="s">
        <v>5</v>
      </c>
      <c r="C6" s="5">
        <v>40</v>
      </c>
    </row>
    <row r="7" spans="1:14" x14ac:dyDescent="0.2">
      <c r="B7" s="1" t="s">
        <v>6</v>
      </c>
      <c r="C7" s="5">
        <v>40</v>
      </c>
    </row>
    <row r="8" spans="1:14" x14ac:dyDescent="0.2">
      <c r="B8" s="1" t="s">
        <v>7</v>
      </c>
      <c r="C8" s="5">
        <v>21</v>
      </c>
    </row>
    <row r="9" spans="1:14" x14ac:dyDescent="0.2">
      <c r="B9" s="1" t="s">
        <v>16</v>
      </c>
      <c r="C9" s="5">
        <v>12</v>
      </c>
    </row>
    <row r="11" spans="1:14" x14ac:dyDescent="0.2">
      <c r="B11" s="3" t="s">
        <v>15</v>
      </c>
      <c r="C11" s="4" t="s">
        <v>29</v>
      </c>
      <c r="D11" s="4" t="s">
        <v>1</v>
      </c>
    </row>
    <row r="12" spans="1:14" x14ac:dyDescent="0.2">
      <c r="B12" s="1" t="s">
        <v>0</v>
      </c>
      <c r="C12" s="6">
        <v>9.99</v>
      </c>
      <c r="D12" s="6">
        <v>15.7</v>
      </c>
    </row>
    <row r="13" spans="1:14" x14ac:dyDescent="0.2">
      <c r="B13" s="1" t="s">
        <v>3</v>
      </c>
      <c r="C13" s="7"/>
      <c r="D13" s="8">
        <f>C34</f>
        <v>19</v>
      </c>
    </row>
    <row r="14" spans="1:14" x14ac:dyDescent="0.2">
      <c r="B14" s="1" t="s">
        <v>4</v>
      </c>
      <c r="C14" s="7"/>
      <c r="D14" s="8">
        <f>C8*C30</f>
        <v>18.900000000000002</v>
      </c>
    </row>
    <row r="15" spans="1:14" x14ac:dyDescent="0.2">
      <c r="B15" s="1" t="s">
        <v>8</v>
      </c>
      <c r="C15" s="7"/>
      <c r="D15" s="8">
        <f>C6*C31</f>
        <v>4</v>
      </c>
    </row>
    <row r="16" spans="1:14" x14ac:dyDescent="0.2">
      <c r="B16" s="1" t="s">
        <v>9</v>
      </c>
      <c r="C16" s="7"/>
      <c r="D16" s="8">
        <f>C7*C32</f>
        <v>6</v>
      </c>
    </row>
    <row r="17" spans="2:4" x14ac:dyDescent="0.2">
      <c r="B17" s="1" t="s">
        <v>18</v>
      </c>
      <c r="C17" s="7"/>
      <c r="D17" s="8">
        <f>C9*C33</f>
        <v>7.1999999999999993</v>
      </c>
    </row>
    <row r="18" spans="2:4" x14ac:dyDescent="0.2">
      <c r="B18" s="9" t="s">
        <v>13</v>
      </c>
      <c r="C18" s="10">
        <f>SUM(C12:C16)</f>
        <v>9.99</v>
      </c>
      <c r="D18" s="10">
        <f>SUM(D12:D17)</f>
        <v>70.800000000000011</v>
      </c>
    </row>
    <row r="20" spans="2:4" x14ac:dyDescent="0.2">
      <c r="B20" s="1" t="s">
        <v>19</v>
      </c>
      <c r="C20" s="7"/>
      <c r="D20" s="6">
        <v>250</v>
      </c>
    </row>
    <row r="22" spans="2:4" x14ac:dyDescent="0.2">
      <c r="B22" s="3" t="s">
        <v>2</v>
      </c>
      <c r="C22" s="4" t="s">
        <v>29</v>
      </c>
      <c r="D22" s="4" t="s">
        <v>1</v>
      </c>
    </row>
    <row r="23" spans="2:4" x14ac:dyDescent="0.2">
      <c r="B23" s="1" t="s">
        <v>20</v>
      </c>
      <c r="C23" s="8">
        <v>9.99</v>
      </c>
      <c r="D23" s="8">
        <f>D18+(D20/12)</f>
        <v>91.63333333333334</v>
      </c>
    </row>
    <row r="24" spans="2:4" x14ac:dyDescent="0.2">
      <c r="B24" s="14" t="s">
        <v>22</v>
      </c>
      <c r="C24" s="15">
        <f>12*C23</f>
        <v>119.88</v>
      </c>
      <c r="D24" s="15">
        <f>12*D23</f>
        <v>1099.6000000000001</v>
      </c>
    </row>
    <row r="25" spans="2:4" x14ac:dyDescent="0.2">
      <c r="C25" s="8"/>
    </row>
    <row r="26" spans="2:4" x14ac:dyDescent="0.2">
      <c r="B26" s="1" t="s">
        <v>21</v>
      </c>
      <c r="C26" s="8">
        <v>9.99</v>
      </c>
      <c r="D26" s="8">
        <f>D18</f>
        <v>70.800000000000011</v>
      </c>
    </row>
    <row r="27" spans="2:4" x14ac:dyDescent="0.2">
      <c r="B27" s="14" t="s">
        <v>23</v>
      </c>
      <c r="C27" s="15">
        <f>12*C26</f>
        <v>119.88</v>
      </c>
      <c r="D27" s="15">
        <f>12*D26</f>
        <v>849.60000000000014</v>
      </c>
    </row>
    <row r="29" spans="2:4" x14ac:dyDescent="0.2">
      <c r="B29" s="3" t="s">
        <v>27</v>
      </c>
      <c r="C29" s="11"/>
    </row>
    <row r="30" spans="2:4" x14ac:dyDescent="0.2">
      <c r="B30" s="1" t="s">
        <v>11</v>
      </c>
      <c r="C30" s="6">
        <v>0.9</v>
      </c>
    </row>
    <row r="31" spans="2:4" x14ac:dyDescent="0.2">
      <c r="B31" s="1" t="s">
        <v>10</v>
      </c>
      <c r="C31" s="6">
        <v>0.1</v>
      </c>
    </row>
    <row r="32" spans="2:4" x14ac:dyDescent="0.2">
      <c r="B32" s="1" t="s">
        <v>12</v>
      </c>
      <c r="C32" s="6">
        <v>0.15</v>
      </c>
    </row>
    <row r="33" spans="2:3" x14ac:dyDescent="0.2">
      <c r="B33" s="1" t="s">
        <v>17</v>
      </c>
      <c r="C33" s="6">
        <v>0.6</v>
      </c>
    </row>
    <row r="34" spans="2:3" x14ac:dyDescent="0.2">
      <c r="B34" s="1" t="s">
        <v>14</v>
      </c>
      <c r="C34" s="6">
        <v>19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Hyötylaskelma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 Apunen</dc:creator>
  <cp:lastModifiedBy>Putkonen Juho</cp:lastModifiedBy>
  <dcterms:created xsi:type="dcterms:W3CDTF">2015-06-05T18:17:20Z</dcterms:created>
  <dcterms:modified xsi:type="dcterms:W3CDTF">2024-08-21T06:46:16Z</dcterms:modified>
</cp:coreProperties>
</file>